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31" i="22" l="1"/>
  <c r="D33" i="22"/>
  <c r="D52" i="22"/>
  <c r="D95" i="22" l="1"/>
  <c r="F109" i="22" l="1"/>
  <c r="D81" i="22" l="1"/>
  <c r="D50" i="22" l="1"/>
  <c r="D19" i="22" l="1"/>
  <c r="D15" i="22" l="1"/>
  <c r="D29" i="22" l="1"/>
  <c r="D7" i="22" l="1"/>
  <c r="H100" i="22" l="1"/>
  <c r="D41" i="22" l="1"/>
  <c r="D43" i="22" l="1"/>
  <c r="E100" i="22" l="1"/>
  <c r="E87" i="22" l="1"/>
  <c r="D91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3" i="22"/>
  <c r="E96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<sst xmlns="http://schemas.openxmlformats.org/spreadsheetml/2006/main" count="1626" uniqueCount="149">
  <si>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</si>
  <si>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</si>
  <si>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</si>
  <si>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</si>
  <si>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</si>
  <si>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</si>
  <si>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</si>
  <si>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</si>
  <si>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</si>
  <si>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</si>
  <si>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</si>
  <si>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</si>
  <si>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</si>
  <si>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</si>
  <si>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</si>
  <si>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</si>
  <si>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</si>
  <si>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</si>
  <si>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</si>
  <si>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</si>
  <si>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</si>
  <si>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</si>
  <si>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</si>
  <si>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</si>
  <si>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</si>
  <si>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</si>
  <si>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</si>
  <si>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</si>
  <si>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</si>
  <si>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</si>
  <si>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</si>
  <si>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</si>
  <si>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</si>
  <si>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</si>
  <si>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</si>
  <si>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</si>
  <si>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</si>
  <si>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</si>
  <si>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</si>
  <si>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</si>
  <si>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</si>
  <si>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</si>
  <si>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</si>
  <si>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</si>
  <si>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</si>
  <si>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</si>
  <si>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</si>
  <si>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</si>
  <si>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</si>
  <si>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</si>
  <si>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</si>
  <si>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</si>
  <si>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</si>
  <si>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</si>
  <si>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</si>
  <si>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</si>
  <si>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</si>
  <si>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</si>
  <si>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</si>
  <si>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</si>
  <si>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</si>
  <si>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</si>
  <si>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</si>
  <si>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</si>
  <si>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</si>
  <si>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</si>
  <si>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</si>
  <si>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</si>
  <si>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</si>
  <si>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</si>
  <si>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</si>
  <si>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</si>
  <si>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</si>
  <si>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</si>
  <si>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</si>
  <si>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</si>
  <si>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</si>
  <si>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</si>
  <si>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</si>
  <si>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</si>
  <si>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</si>
  <si>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</si>
  <si>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</si>
  <si>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</si>
  <si>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</si>
  <si>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</si>
  <si>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</si>
  <si>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</si>
  <si>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</si>
  <si>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</si>
  <si>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</si>
  <si>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</si>
  <si>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</si>
  <si>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</si>
  <si>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</si>
  <si>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</si>
  <si>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</si>
  <si>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</si>
  <si>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</si>
  <si>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</si>
  <si>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</si>
  <si>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</si>
  <si>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</si>
  <si>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</si>
  <si>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</si>
  <si>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</si>
  <si>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</si>
  <si>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</si>
  <si>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</si>
  <si>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</si>
  <si>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</si>
  <si>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</si>
  <si>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</si>
  <si>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</si>
  <si>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</si>
  <si>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</si>
  <si>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</si>
  <si>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</si>
  <si>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</si>
  <si>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</si>
  <si>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</si>
  <si>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</si>
  <si>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</si>
  <si>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</si>
  <si>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</si>
  <si>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</si>
  <si>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</si>
  <si>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</si>
  <si>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</si>
  <si>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</si>
  <si>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</si>
  <si>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</si>
  <si>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</si>
  <si>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</si>
  <si>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</si>
  <si>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</si>
  <si>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</si>
  <si>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</si>
  <si>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</si>
  <si>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FAYETTE COUNTY, TEXAS UTILITIES -  PAID MAY, 2025</t>
  </si>
  <si>
    <t>03/15/25-04/15/25</t>
  </si>
  <si>
    <t>03/23/25-04/23/25</t>
  </si>
  <si>
    <t>03/20/25-04/17/25</t>
  </si>
  <si>
    <t>03/20/25-04/21/25</t>
  </si>
  <si>
    <t>03/26/25-04/24/25</t>
  </si>
  <si>
    <t>03/21/25-04/22/25</t>
  </si>
  <si>
    <t>03/14/25-04/15/25</t>
  </si>
  <si>
    <t>04/01/25-05/01/25</t>
  </si>
  <si>
    <t>04/01/25-04/30/25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</si>
</sst>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2"/>
  <sheetViews>
    <sheetView tabSelected="1" zoomScale="130" zoomScaleNormal="130" workbookViewId="0">
      <pane ySplit="4" topLeftCell="A5" activePane="bottomLeft" state="frozen"/>
      <selection pane="bottomLeft" activeCell="C43" sqref="C43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1</v>
      </c>
      <c r="F6" s="79">
        <v>152.04</v>
      </c>
      <c r="G6" s="79">
        <v>3468</v>
      </c>
      <c r="H6" s="80">
        <v>500.75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679.17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1</v>
      </c>
      <c r="F8" s="80">
        <v>32.56</v>
      </c>
      <c r="G8" s="79">
        <v>413</v>
      </c>
      <c r="H8" s="79">
        <v>79.260000000000005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127.47000000000001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7</v>
      </c>
      <c r="H10" s="82">
        <v>25.4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25.4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1323</v>
      </c>
      <c r="H12" s="82">
        <v>170.37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170.37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145</v>
      </c>
      <c r="D14" s="67" t="s">
        <v>6</v>
      </c>
      <c r="E14" s="79">
        <v>6</v>
      </c>
      <c r="F14" s="80">
        <v>65.19</v>
      </c>
      <c r="G14" s="79">
        <v>9040</v>
      </c>
      <c r="H14" s="80">
        <v>988.57</v>
      </c>
      <c r="I14" s="79"/>
      <c r="J14" s="80">
        <v>23.24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1245.0899999999999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1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155</v>
      </c>
      <c r="F18" s="79">
        <v>567.29999999999995</v>
      </c>
      <c r="G18" s="79">
        <v>32467</v>
      </c>
      <c r="H18" s="80">
        <v>2906.98</v>
      </c>
      <c r="I18" s="81">
        <v>0</v>
      </c>
      <c r="J18" s="79">
        <v>400.21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4198.8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145</v>
      </c>
      <c r="D22" s="67" t="s">
        <v>6</v>
      </c>
      <c r="E22" s="79">
        <v>0</v>
      </c>
      <c r="F22" s="80">
        <v>32.56</v>
      </c>
      <c r="G22" s="79">
        <v>880</v>
      </c>
      <c r="H22" s="80">
        <v>127.7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236.23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67" t="s">
        <v>6</v>
      </c>
      <c r="E24" s="79">
        <v>97</v>
      </c>
      <c r="F24" s="80">
        <v>404.63</v>
      </c>
      <c r="G24" s="79">
        <v>14968</v>
      </c>
      <c r="H24" s="80">
        <v>1814.07</v>
      </c>
      <c r="I24" s="81" t="s">
        <v>8</v>
      </c>
      <c r="J24" s="79">
        <v>253.47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2553.2599999999998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145</v>
      </c>
      <c r="D26" s="67" t="s">
        <v>6</v>
      </c>
      <c r="E26" s="79">
        <v>4</v>
      </c>
      <c r="F26" s="80">
        <v>38.08</v>
      </c>
      <c r="G26" s="79">
        <v>2171</v>
      </c>
      <c r="H26" s="80">
        <v>276.95</v>
      </c>
      <c r="I26" s="81">
        <v>0</v>
      </c>
      <c r="J26" s="79">
        <v>18.18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372.76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145</v>
      </c>
      <c r="D28" s="67" t="s">
        <v>6</v>
      </c>
      <c r="E28" s="86">
        <v>13</v>
      </c>
      <c r="F28" s="80">
        <v>64.12</v>
      </c>
      <c r="G28" s="86">
        <v>3381</v>
      </c>
      <c r="H28" s="81">
        <v>494.86</v>
      </c>
      <c r="I28" s="81">
        <v>0</v>
      </c>
      <c r="J28" s="79">
        <v>40.950000000000003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639.48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67" t="s">
        <v>6</v>
      </c>
      <c r="E30" s="79">
        <v>2</v>
      </c>
      <c r="F30" s="80">
        <v>32.56</v>
      </c>
      <c r="G30" s="79">
        <v>2440</v>
      </c>
      <c r="H30" s="79">
        <v>277.94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459.92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145</v>
      </c>
      <c r="D32" s="122" t="s">
        <v>6</v>
      </c>
      <c r="E32" s="79">
        <v>0</v>
      </c>
      <c r="F32" s="80">
        <v>32.56</v>
      </c>
      <c r="G32" s="79">
        <v>895</v>
      </c>
      <c r="H32" s="79">
        <v>312.06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399.82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145</v>
      </c>
      <c r="D34" s="67" t="s">
        <v>6</v>
      </c>
      <c r="E34" s="79">
        <v>0</v>
      </c>
      <c r="F34" s="80">
        <v>32.56</v>
      </c>
      <c r="G34" s="79">
        <v>641</v>
      </c>
      <c r="H34" s="79">
        <v>103.57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191.32999999999998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145</v>
      </c>
      <c r="D36" s="67" t="s">
        <v>6</v>
      </c>
      <c r="E36" s="86">
        <v>1</v>
      </c>
      <c r="F36" s="80">
        <v>97.75</v>
      </c>
      <c r="G36" s="79">
        <v>316</v>
      </c>
      <c r="H36" s="79">
        <v>68.91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182.31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145</v>
      </c>
      <c r="D38" s="67" t="s">
        <v>6</v>
      </c>
      <c r="E38" s="79">
        <v>1</v>
      </c>
      <c r="F38" s="80">
        <v>32.56</v>
      </c>
      <c r="G38" s="79">
        <v>2282</v>
      </c>
      <c r="H38" s="80">
        <v>415.02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463.22999999999996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145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145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12083.499999999998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140</v>
      </c>
      <c r="D47" s="67" t="s">
        <v>17</v>
      </c>
      <c r="E47" s="79">
        <v>18</v>
      </c>
      <c r="F47" s="80">
        <v>28</v>
      </c>
      <c r="G47" s="79">
        <v>1283</v>
      </c>
      <c r="H47" s="79">
        <v>109.79</v>
      </c>
      <c r="I47" s="108">
        <v>91.73</v>
      </c>
      <c r="J47" s="79">
        <v>29.75</v>
      </c>
      <c r="K47" s="80">
        <v>62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322.27000000000004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140</v>
      </c>
      <c r="D49" s="122" t="s">
        <v>17</v>
      </c>
      <c r="E49" s="79">
        <v>81</v>
      </c>
      <c r="F49" s="80">
        <v>44.83</v>
      </c>
      <c r="G49" s="79">
        <v>2313</v>
      </c>
      <c r="H49" s="79">
        <v>161.81</v>
      </c>
      <c r="I49" s="79">
        <v>165.38</v>
      </c>
      <c r="J49" s="79">
        <v>57.8</v>
      </c>
      <c r="K49" s="79">
        <v>62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494.32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140</v>
      </c>
      <c r="D51" s="122" t="s">
        <v>17</v>
      </c>
      <c r="E51" s="86">
        <v>14</v>
      </c>
      <c r="F51" s="80">
        <v>28</v>
      </c>
      <c r="G51" s="79">
        <v>3223</v>
      </c>
      <c r="H51" s="82">
        <v>252.76</v>
      </c>
      <c r="I51" s="82">
        <v>230.44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511.2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1327.79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141</v>
      </c>
      <c r="D55" s="67" t="s">
        <v>49</v>
      </c>
      <c r="E55" s="81">
        <v>0</v>
      </c>
      <c r="F55" s="81">
        <v>0</v>
      </c>
      <c r="G55" s="86">
        <v>1</v>
      </c>
      <c r="H55" s="80">
        <v>23.11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141</v>
      </c>
      <c r="D57" s="67" t="s">
        <v>49</v>
      </c>
      <c r="E57" s="81">
        <v>0</v>
      </c>
      <c r="F57" s="81">
        <v>0</v>
      </c>
      <c r="G57" s="86">
        <v>2803</v>
      </c>
      <c r="H57" s="80">
        <v>328.21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141</v>
      </c>
      <c r="D59" s="67" t="s">
        <v>49</v>
      </c>
      <c r="E59" s="81">
        <v>0</v>
      </c>
      <c r="F59" s="81">
        <v>0</v>
      </c>
      <c r="G59" s="86">
        <v>7</v>
      </c>
      <c r="H59" s="80">
        <v>23.77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141</v>
      </c>
      <c r="D61" s="67" t="s">
        <v>49</v>
      </c>
      <c r="E61" s="81">
        <v>0</v>
      </c>
      <c r="F61" s="81">
        <v>0</v>
      </c>
      <c r="G61" s="86">
        <v>1720</v>
      </c>
      <c r="H61" s="80">
        <v>243.89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141</v>
      </c>
      <c r="D63" s="67" t="s">
        <v>49</v>
      </c>
      <c r="E63" s="81">
        <v>0</v>
      </c>
      <c r="F63" s="81">
        <v>0</v>
      </c>
      <c r="G63" s="86">
        <v>1427</v>
      </c>
      <c r="H63" s="80">
        <v>178.38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141</v>
      </c>
      <c r="D65" s="67" t="s">
        <v>49</v>
      </c>
      <c r="E65" s="81">
        <v>0</v>
      </c>
      <c r="F65" s="81">
        <v>0</v>
      </c>
      <c r="G65" s="86">
        <v>363</v>
      </c>
      <c r="H65" s="80">
        <v>62.53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141</v>
      </c>
      <c r="D67" s="67" t="s">
        <v>49</v>
      </c>
      <c r="E67" s="81">
        <v>0</v>
      </c>
      <c r="F67" s="81">
        <v>0</v>
      </c>
      <c r="G67" s="86">
        <v>4840</v>
      </c>
      <c r="H67" s="80">
        <v>1110.0899999999999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141</v>
      </c>
      <c r="D69" s="67" t="s">
        <v>49</v>
      </c>
      <c r="E69" s="81">
        <v>0</v>
      </c>
      <c r="F69" s="81">
        <v>0</v>
      </c>
      <c r="G69" s="86">
        <v>1638</v>
      </c>
      <c r="H69" s="80">
        <v>200.52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67" t="s">
        <v>49</v>
      </c>
      <c r="E71" s="81">
        <v>0</v>
      </c>
      <c r="F71" s="81">
        <v>0</v>
      </c>
      <c r="G71" s="86">
        <v>43</v>
      </c>
      <c r="H71" s="80">
        <v>27.69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67" t="s">
        <v>49</v>
      </c>
      <c r="E73" s="81">
        <v>0</v>
      </c>
      <c r="F73" s="81">
        <v>0</v>
      </c>
      <c r="G73" s="86">
        <v>72</v>
      </c>
      <c r="H73" s="80">
        <v>30.84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67" t="s">
        <v>49</v>
      </c>
      <c r="E75" s="81">
        <v>0</v>
      </c>
      <c r="F75" s="81">
        <v>0</v>
      </c>
      <c r="G75" s="86">
        <v>208</v>
      </c>
      <c r="H75" s="80">
        <v>45.65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134</v>
      </c>
      <c r="C77" s="114" t="s">
        <v>141</v>
      </c>
      <c r="D77" s="67" t="s">
        <v>49</v>
      </c>
      <c r="E77" s="81">
        <v>0</v>
      </c>
      <c r="F77" s="81">
        <v>0</v>
      </c>
      <c r="G77" s="86">
        <v>55</v>
      </c>
      <c r="H77" s="80">
        <v>28.99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138</v>
      </c>
      <c r="C79" s="114" t="s">
        <v>141</v>
      </c>
      <c r="D79" s="67" t="s">
        <v>49</v>
      </c>
      <c r="E79" s="81">
        <v>0</v>
      </c>
      <c r="F79" s="81">
        <v>0</v>
      </c>
      <c r="G79" s="86">
        <v>2</v>
      </c>
      <c r="H79" s="80">
        <v>23.22</v>
      </c>
      <c r="I79" s="79"/>
      <c r="J79" s="79"/>
      <c r="K79" s="79"/>
      <c r="L79" s="79"/>
      <c r="M79" s="79"/>
      <c r="N79" s="79"/>
    </row>
    <row r="80" spans="1:14" x14ac:dyDescent="0.2">
      <c r="B80" s="67">
        <v>-137320400</v>
      </c>
      <c r="C80" s="114"/>
      <c r="E80" s="81"/>
      <c r="F80" s="81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C81" s="87" t="s">
        <v>41</v>
      </c>
      <c r="D81" s="88">
        <f>SUM(H55:H77)</f>
        <v>2303.67</v>
      </c>
      <c r="F81" s="80"/>
      <c r="G81" s="79"/>
      <c r="H81" s="79"/>
      <c r="I81" s="79"/>
      <c r="J81" s="79"/>
      <c r="K81" s="79"/>
      <c r="L81" s="79"/>
      <c r="M81" s="79"/>
      <c r="N81" s="79"/>
    </row>
    <row r="82" spans="1:14" x14ac:dyDescent="0.2">
      <c r="E82" s="79"/>
      <c r="F82" s="80"/>
      <c r="G82" s="79"/>
      <c r="H82" s="79"/>
      <c r="I82" s="79"/>
      <c r="J82" s="79"/>
      <c r="K82" s="79"/>
      <c r="L82" s="79"/>
      <c r="M82" s="79"/>
      <c r="N82" s="79"/>
    </row>
    <row r="83" spans="1:14" x14ac:dyDescent="0.2">
      <c r="A83" s="67" t="s">
        <v>42</v>
      </c>
      <c r="C83" s="114" t="s">
        <v>143</v>
      </c>
      <c r="D83" s="67" t="s">
        <v>51</v>
      </c>
      <c r="E83" s="79">
        <v>750</v>
      </c>
      <c r="F83" s="80">
        <v>230.65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14" x14ac:dyDescent="0.2">
      <c r="A84" s="67" t="s">
        <v>38</v>
      </c>
      <c r="C84" s="114" t="s">
        <v>142</v>
      </c>
      <c r="D84" s="67" t="s">
        <v>51</v>
      </c>
      <c r="E84" s="79">
        <v>2070</v>
      </c>
      <c r="F84" s="80">
        <v>57.71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</row>
    <row r="85" spans="1:14" x14ac:dyDescent="0.2">
      <c r="A85" s="67" t="s">
        <v>45</v>
      </c>
      <c r="C85" s="114" t="s">
        <v>143</v>
      </c>
      <c r="D85" s="67" t="s">
        <v>51</v>
      </c>
      <c r="E85" s="79">
        <v>3090</v>
      </c>
      <c r="F85" s="80">
        <v>244.76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</row>
    <row r="86" spans="1:14" x14ac:dyDescent="0.2">
      <c r="C86" s="67" t="s">
        <v>8</v>
      </c>
      <c r="E86" s="79" t="s">
        <v>67</v>
      </c>
      <c r="F86" s="80"/>
      <c r="G86" s="81" t="s">
        <v>8</v>
      </c>
      <c r="H86" s="81" t="s">
        <v>8</v>
      </c>
      <c r="I86" s="81" t="s">
        <v>8</v>
      </c>
      <c r="J86" s="81" t="s">
        <v>8</v>
      </c>
      <c r="K86" s="81" t="s">
        <v>8</v>
      </c>
      <c r="L86" s="81" t="s">
        <v>8</v>
      </c>
      <c r="M86" s="81" t="s">
        <v>8</v>
      </c>
      <c r="N86" s="81" t="s">
        <v>8</v>
      </c>
    </row>
    <row r="87" spans="1:14" x14ac:dyDescent="0.2">
      <c r="C87" s="87" t="s">
        <v>41</v>
      </c>
      <c r="D87" s="79"/>
      <c r="E87" s="96">
        <f>SUM(F83:F85)</f>
        <v>533.12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14" x14ac:dyDescent="0.2">
      <c r="D88" s="87"/>
      <c r="E88" s="79"/>
      <c r="F88" s="98"/>
      <c r="G88" s="79"/>
      <c r="H88" s="79"/>
      <c r="I88" s="79"/>
      <c r="J88" s="79"/>
      <c r="K88" s="79"/>
      <c r="L88" s="79"/>
      <c r="M88" s="79"/>
      <c r="N88" s="79"/>
    </row>
    <row r="89" spans="1:14" ht="9.6" customHeight="1" x14ac:dyDescent="0.2">
      <c r="E89" s="79"/>
      <c r="F89" s="80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A90" s="67" t="s">
        <v>54</v>
      </c>
      <c r="C90" s="114" t="s">
        <v>146</v>
      </c>
      <c r="D90" s="67" t="s">
        <v>56</v>
      </c>
      <c r="E90" s="79">
        <v>2</v>
      </c>
      <c r="F90" s="80">
        <v>24</v>
      </c>
      <c r="G90" s="79">
        <v>2015</v>
      </c>
      <c r="H90" s="99">
        <v>236.49</v>
      </c>
      <c r="I90" s="100">
        <v>0</v>
      </c>
      <c r="J90" s="80">
        <v>25</v>
      </c>
      <c r="K90" s="82">
        <v>52.73</v>
      </c>
      <c r="L90" s="81">
        <v>0</v>
      </c>
      <c r="M90" s="81" t="s">
        <v>124</v>
      </c>
      <c r="N90" s="81" t="s">
        <v>124</v>
      </c>
    </row>
    <row r="91" spans="1:14" x14ac:dyDescent="0.2">
      <c r="C91" s="83" t="s">
        <v>20</v>
      </c>
      <c r="D91" s="115">
        <f>SUM(F90,H90,J90,K90)</f>
        <v>338.22</v>
      </c>
      <c r="F91" s="97"/>
      <c r="G91" s="79"/>
      <c r="H91" s="83"/>
      <c r="I91" s="83"/>
      <c r="J91" s="79"/>
      <c r="K91" s="79"/>
      <c r="L91" s="79"/>
      <c r="M91" s="79"/>
      <c r="N91" s="79"/>
    </row>
    <row r="92" spans="1:14" x14ac:dyDescent="0.2">
      <c r="A92" s="67" t="s">
        <v>22</v>
      </c>
      <c r="C92" s="114" t="s">
        <v>146</v>
      </c>
      <c r="D92" s="67" t="s">
        <v>56</v>
      </c>
      <c r="E92" s="79">
        <v>0</v>
      </c>
      <c r="F92" s="80">
        <v>24</v>
      </c>
      <c r="G92" s="79">
        <v>2060</v>
      </c>
      <c r="H92" s="99">
        <v>241.58</v>
      </c>
      <c r="I92" s="100">
        <v>0</v>
      </c>
      <c r="J92" s="80">
        <v>25</v>
      </c>
      <c r="K92" s="80">
        <v>210.58</v>
      </c>
      <c r="L92" s="81" t="s">
        <v>124</v>
      </c>
      <c r="M92" s="81" t="s">
        <v>124</v>
      </c>
      <c r="N92" s="81" t="s">
        <v>124</v>
      </c>
    </row>
    <row r="93" spans="1:14" x14ac:dyDescent="0.2">
      <c r="C93" s="114"/>
      <c r="D93" s="115">
        <f>SUM(F92,H92,J92,K92)</f>
        <v>501.16000000000008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14" x14ac:dyDescent="0.2">
      <c r="A94" s="67" t="s">
        <v>57</v>
      </c>
      <c r="C94" s="114" t="s">
        <v>146</v>
      </c>
      <c r="D94" s="67" t="s">
        <v>56</v>
      </c>
      <c r="E94" s="81" t="s">
        <v>124</v>
      </c>
      <c r="F94" s="80" t="s">
        <v>124</v>
      </c>
      <c r="G94" s="79">
        <v>3</v>
      </c>
      <c r="H94" s="82">
        <v>9.34</v>
      </c>
      <c r="I94" s="81" t="s">
        <v>124</v>
      </c>
      <c r="J94" s="81" t="s">
        <v>124</v>
      </c>
      <c r="K94" s="81" t="s">
        <v>124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83" t="s">
        <v>20</v>
      </c>
      <c r="D95" s="115">
        <f>SUM(H94)</f>
        <v>9.34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ht="14.25" x14ac:dyDescent="0.35">
      <c r="C96" s="87" t="s">
        <v>41</v>
      </c>
      <c r="E96" s="101">
        <f>SUM(D91:D95)</f>
        <v>848.72000000000014</v>
      </c>
      <c r="F96" s="80"/>
      <c r="G96" s="79"/>
      <c r="H96" s="79"/>
      <c r="I96" s="79"/>
      <c r="J96" s="79"/>
      <c r="K96" s="79"/>
      <c r="L96" s="79"/>
      <c r="M96" s="79"/>
      <c r="N96" s="79"/>
    </row>
    <row r="97" spans="1:20" x14ac:dyDescent="0.2">
      <c r="C97" s="67" t="s">
        <v>8</v>
      </c>
      <c r="E97" s="79"/>
      <c r="F97" s="80"/>
      <c r="G97" s="79"/>
      <c r="H97" s="79"/>
      <c r="I97" s="79"/>
      <c r="J97" s="79"/>
      <c r="K97" s="79"/>
      <c r="L97" s="79"/>
      <c r="M97" s="79"/>
      <c r="N97" s="79" t="s">
        <v>8</v>
      </c>
    </row>
    <row r="98" spans="1:20" x14ac:dyDescent="0.2">
      <c r="A98" s="67" t="s">
        <v>22</v>
      </c>
      <c r="C98" s="114" t="s">
        <v>147</v>
      </c>
      <c r="D98" s="67" t="s">
        <v>58</v>
      </c>
      <c r="E98" s="81">
        <v>0</v>
      </c>
      <c r="F98" s="80" t="s">
        <v>8</v>
      </c>
      <c r="G98" s="79">
        <v>1031</v>
      </c>
      <c r="H98" s="110">
        <v>-41.62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T98" s="67" t="s">
        <v>128</v>
      </c>
    </row>
    <row r="99" spans="1:20" ht="12.6" customHeight="1" x14ac:dyDescent="0.2">
      <c r="A99" s="67" t="s">
        <v>60</v>
      </c>
      <c r="C99" s="114" t="s">
        <v>147</v>
      </c>
      <c r="D99" s="67" t="s">
        <v>58</v>
      </c>
      <c r="E99" s="81">
        <v>0</v>
      </c>
      <c r="F99" s="80"/>
      <c r="G99" s="79">
        <v>282</v>
      </c>
      <c r="H99" s="111">
        <v>48.29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</row>
    <row r="100" spans="1:20" x14ac:dyDescent="0.2">
      <c r="D100" s="112" t="s">
        <v>20</v>
      </c>
      <c r="E100" s="81">
        <f>SUM(H98:H99)</f>
        <v>6.6700000000000017</v>
      </c>
      <c r="F100" s="80" t="s">
        <v>8</v>
      </c>
      <c r="G100" s="79"/>
      <c r="H100" s="113">
        <f>SUM(H98:H99)</f>
        <v>6.6700000000000017</v>
      </c>
      <c r="I100" s="79"/>
      <c r="J100" s="79"/>
      <c r="K100" s="79"/>
      <c r="L100" s="79"/>
      <c r="M100" s="79"/>
      <c r="N100" s="79"/>
    </row>
    <row r="101" spans="1:20" x14ac:dyDescent="0.2">
      <c r="E101" s="79"/>
      <c r="F101" s="80"/>
      <c r="G101" s="79"/>
      <c r="H101" s="79"/>
      <c r="I101" s="79"/>
      <c r="J101" s="79"/>
      <c r="K101" s="79"/>
      <c r="L101" s="79"/>
      <c r="M101" s="79"/>
      <c r="N101" s="79"/>
    </row>
    <row r="102" spans="1:20" x14ac:dyDescent="0.2">
      <c r="E102" s="102" t="s">
        <v>65</v>
      </c>
      <c r="F102" s="103" t="s">
        <v>12</v>
      </c>
      <c r="G102" s="79"/>
      <c r="H102" s="79"/>
      <c r="I102" s="79"/>
      <c r="J102" s="79"/>
      <c r="K102" s="79"/>
      <c r="L102" s="79"/>
      <c r="M102" s="79"/>
      <c r="N102" s="79"/>
    </row>
    <row r="103" spans="1:20" x14ac:dyDescent="0.2">
      <c r="E103" s="104" t="s">
        <v>66</v>
      </c>
      <c r="F103" s="105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A104" s="67" t="s">
        <v>130</v>
      </c>
      <c r="C104" s="67" t="s">
        <v>148</v>
      </c>
      <c r="D104" s="67" t="s">
        <v>61</v>
      </c>
      <c r="E104" s="93">
        <v>75</v>
      </c>
      <c r="F104" s="109">
        <v>122.41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A105" s="67" t="s">
        <v>63</v>
      </c>
      <c r="C105" s="67" t="s">
        <v>144</v>
      </c>
      <c r="D105" s="67" t="s">
        <v>61</v>
      </c>
      <c r="E105" s="79">
        <v>3</v>
      </c>
      <c r="F105" s="116">
        <v>53.48</v>
      </c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64</v>
      </c>
      <c r="C106" s="67" t="s">
        <v>144</v>
      </c>
      <c r="D106" s="67" t="s">
        <v>61</v>
      </c>
      <c r="E106" s="79">
        <v>1</v>
      </c>
      <c r="F106" s="116">
        <v>51.54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36</v>
      </c>
      <c r="C107" s="67" t="s">
        <v>144</v>
      </c>
      <c r="D107" s="67" t="s">
        <v>61</v>
      </c>
      <c r="E107" s="79">
        <v>118</v>
      </c>
      <c r="F107" s="116">
        <v>165.26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135</v>
      </c>
      <c r="C108" s="67" t="s">
        <v>144</v>
      </c>
      <c r="D108" s="67" t="s">
        <v>61</v>
      </c>
      <c r="E108" s="79">
        <v>5</v>
      </c>
      <c r="F108" s="117">
        <v>55.44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E109" s="106" t="s">
        <v>20</v>
      </c>
      <c r="F109" s="107">
        <f>SUM(F104:F108)</f>
        <v>448.12999999999994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 t="s">
        <v>8</v>
      </c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D117" s="67" t="s">
        <v>8</v>
      </c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2025-05-19T13:15:32Z</dcterms:modified>
</cp:coreProperties>
</file>